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22995" windowHeight="9915"/>
  </bookViews>
  <sheets>
    <sheet name="II GRADO " sheetId="1" r:id="rId1"/>
    <sheet name="I GRADO " sheetId="2" r:id="rId2"/>
    <sheet name="INFANZIA PRIMARIA EDUCATORI" sheetId="3" r:id="rId3"/>
  </sheets>
  <calcPr calcId="145621"/>
</workbook>
</file>

<file path=xl/calcChain.xml><?xml version="1.0" encoding="utf-8"?>
<calcChain xmlns="http://schemas.openxmlformats.org/spreadsheetml/2006/main">
  <c r="G8" i="3" l="1"/>
  <c r="F8" i="3"/>
  <c r="D8" i="3"/>
  <c r="D7" i="3"/>
  <c r="G6" i="3"/>
  <c r="F6" i="3"/>
  <c r="D6" i="3"/>
  <c r="D5" i="3"/>
  <c r="G4" i="3"/>
  <c r="F4" i="3"/>
  <c r="D4" i="3"/>
  <c r="I21" i="2" l="1"/>
  <c r="H21" i="2"/>
  <c r="G21" i="2"/>
  <c r="F21" i="2"/>
  <c r="E21" i="2"/>
  <c r="D21" i="2"/>
  <c r="C21" i="2"/>
  <c r="B21" i="2"/>
  <c r="K23" i="1" l="1"/>
  <c r="E39" i="1" l="1"/>
  <c r="E40" i="1"/>
  <c r="E41" i="1"/>
  <c r="E38" i="1"/>
  <c r="K4" i="1" l="1"/>
  <c r="K5" i="1"/>
  <c r="K7" i="1"/>
  <c r="K10" i="1"/>
  <c r="K12" i="1"/>
  <c r="K16" i="1"/>
  <c r="K17" i="1"/>
  <c r="K18" i="1"/>
  <c r="K20" i="1"/>
  <c r="K21" i="1"/>
  <c r="K25" i="1"/>
  <c r="K26" i="1"/>
  <c r="K27" i="1"/>
  <c r="K28" i="1"/>
  <c r="K29" i="1"/>
  <c r="K31" i="1"/>
  <c r="K32" i="1"/>
  <c r="K33" i="1"/>
</calcChain>
</file>

<file path=xl/sharedStrings.xml><?xml version="1.0" encoding="utf-8"?>
<sst xmlns="http://schemas.openxmlformats.org/spreadsheetml/2006/main" count="196" uniqueCount="175">
  <si>
    <t>A012</t>
  </si>
  <si>
    <t>A013</t>
  </si>
  <si>
    <t>A017</t>
  </si>
  <si>
    <t>A019</t>
  </si>
  <si>
    <t>A020</t>
  </si>
  <si>
    <t>A025</t>
  </si>
  <si>
    <t>A029</t>
  </si>
  <si>
    <t>A036</t>
  </si>
  <si>
    <t>A038</t>
  </si>
  <si>
    <t>A042</t>
  </si>
  <si>
    <t>A047</t>
  </si>
  <si>
    <t>A049</t>
  </si>
  <si>
    <t>A050</t>
  </si>
  <si>
    <t>A053</t>
  </si>
  <si>
    <t>A057</t>
  </si>
  <si>
    <t>A058</t>
  </si>
  <si>
    <t>A060</t>
  </si>
  <si>
    <t>A061</t>
  </si>
  <si>
    <t>A071</t>
  </si>
  <si>
    <t>A246</t>
  </si>
  <si>
    <t>A346</t>
  </si>
  <si>
    <t>A446</t>
  </si>
  <si>
    <t>A546</t>
  </si>
  <si>
    <t>C031</t>
  </si>
  <si>
    <t>C032</t>
  </si>
  <si>
    <t>C033</t>
  </si>
  <si>
    <t>C050</t>
  </si>
  <si>
    <t>C380</t>
  </si>
  <si>
    <t>C450</t>
  </si>
  <si>
    <t>C490</t>
  </si>
  <si>
    <t>C510</t>
  </si>
  <si>
    <t>Classe di concorso</t>
  </si>
  <si>
    <t>Posti
O.D. 2014/15</t>
  </si>
  <si>
    <t>Titolari al 23.07.2014</t>
  </si>
  <si>
    <t>Disponibilità</t>
  </si>
  <si>
    <t xml:space="preserve">aspiranti inseriti G.A.E. </t>
  </si>
  <si>
    <t>AD01</t>
  </si>
  <si>
    <t>AD02</t>
  </si>
  <si>
    <t>AD03</t>
  </si>
  <si>
    <t>AD04</t>
  </si>
  <si>
    <t xml:space="preserve">G.A.E. </t>
  </si>
  <si>
    <t>CONC. ORD.</t>
  </si>
  <si>
    <t>n. mass. nomine effettuabili</t>
  </si>
  <si>
    <t>GRADUATORIA ESAURITA</t>
  </si>
  <si>
    <t>POSTO 3 PUNTI 149</t>
  </si>
  <si>
    <t>POSTO 1 PUNTI 339</t>
  </si>
  <si>
    <t>POSTO 1 PUNTI 260 + RIS. POSTO 50 PUNTI 188</t>
  </si>
  <si>
    <t>POSTO 6 PUNTI 61</t>
  </si>
  <si>
    <t>POSTO 1 PUNTI 216 + RIS. POSTO 29 PUNTI 99</t>
  </si>
  <si>
    <t>POSTO 7 PUNTI 176</t>
  </si>
  <si>
    <t>totale nomine da G.A.E.</t>
  </si>
  <si>
    <t>POSTO 1 PUNTI 222</t>
  </si>
  <si>
    <t>POSTO 7 PUNTI 142</t>
  </si>
  <si>
    <t xml:space="preserve">POSTO 18 PUNTI 14 </t>
  </si>
  <si>
    <t>POSTO 14 PUNTI 161 + RIS. POSTO 33 PUNTI 131</t>
  </si>
  <si>
    <t>POSTO 7 PUNTI 154</t>
  </si>
  <si>
    <t xml:space="preserve">POSTO 23 PUNTI 129 </t>
  </si>
  <si>
    <t xml:space="preserve">POSTO 1 PUNTI 113 </t>
  </si>
  <si>
    <t xml:space="preserve">POSTO 2 PUNTI 213 </t>
  </si>
  <si>
    <t>POSTO 1 PUNTI 253 + RIS. POSTO 3 PUNTI 247</t>
  </si>
  <si>
    <t>POSTO 1 PUNTI 225</t>
  </si>
  <si>
    <t xml:space="preserve">POSTO 1 PUNTI 198 </t>
  </si>
  <si>
    <t>POSTO 16 PUNTI 126</t>
  </si>
  <si>
    <t>POSTO 13 PUNTI 214 + RIS. POSTO 176 PUNTI 18</t>
  </si>
  <si>
    <t>POSTO 1 PUNTI 306</t>
  </si>
  <si>
    <t>POSTO 1 PUNTI 244</t>
  </si>
  <si>
    <t>POSTO 1 PUNTI 184</t>
  </si>
  <si>
    <t>POSTO 4 PUNTI 5</t>
  </si>
  <si>
    <t xml:space="preserve">POSTO 61 PUNTI 41 </t>
  </si>
  <si>
    <t xml:space="preserve">POSTO 47 PUNTI 138 </t>
  </si>
  <si>
    <t>POSTO 75 PUNTI 138</t>
  </si>
  <si>
    <t xml:space="preserve">POSTO 15 PUNTI 53 </t>
  </si>
  <si>
    <t>POSTO PUNTI G.A.E.</t>
  </si>
  <si>
    <t>CHIMICA AGRARIA</t>
  </si>
  <si>
    <t>CHIMICA E TECNOLOGIE CHIMICHE</t>
  </si>
  <si>
    <t>DISCIPLINE ECONOMICO-AZIENDALI</t>
  </si>
  <si>
    <t>DISCIPLINE GIURIDICHE ED ECONOMICHE</t>
  </si>
  <si>
    <t>DISCIPLINE MECCANICHE E TECNOLOGIA</t>
  </si>
  <si>
    <t xml:space="preserve">DISEGNO E STORIA DELL'ARTE </t>
  </si>
  <si>
    <t>EDUCAZIONE FISICA NEGLI ISTITUTI E SCUOLE DI ISTRUZIONE SECONDARIA II GRADO</t>
  </si>
  <si>
    <t>FILOSOFIA, PSICOLOGIA E SCIENZE DELL'EDUCAZIONE</t>
  </si>
  <si>
    <t>FISICA</t>
  </si>
  <si>
    <t>INFORMATICA</t>
  </si>
  <si>
    <t>MATEMATICA</t>
  </si>
  <si>
    <t>MATEMATICA E FISICA</t>
  </si>
  <si>
    <t>MATERIE LETTERARIE NEGLI ISTITUTI DI ISTRUZIONE SECONDARIA DI II GRADO</t>
  </si>
  <si>
    <t>METEOROLOGIA AERONAUTICA ED ESERCITAZIONI</t>
  </si>
  <si>
    <t>SCIENZA DEGLI ALIMENTI</t>
  </si>
  <si>
    <t>SCIENZE E MECCANICA AGRARIA E TECNICHE DI GESTIONE AZIENDALE,FITOPATOLOGIA ED ENTOLOLOGIA AGRARIA</t>
  </si>
  <si>
    <t>SCIENZE NATURALI, CHIMICA E GEOGRAFIA, MICROBIOLOGIA</t>
  </si>
  <si>
    <t xml:space="preserve">STORIA DELL'ARTE </t>
  </si>
  <si>
    <t xml:space="preserve">TECNOLOGIE E DISEGNO TECNICO </t>
  </si>
  <si>
    <t>LINGUA E CIVILTA' STRANIERA (FRANCESE)</t>
  </si>
  <si>
    <t>LINGUA E CIVILTA' STRANIERA (INGLESE)</t>
  </si>
  <si>
    <t>LINGUA E CIVILTA' STRANIERA (SPAGNOLO)</t>
  </si>
  <si>
    <t>LINGUA E CIVILTA' STRANIERA (TEDESCO)</t>
  </si>
  <si>
    <t>CONVERSAZIONE IN LINGUA STRANIERA (FRANCESE)</t>
  </si>
  <si>
    <t>CONVERSAZIONE IN LINGUA STRANIERA (INGLESE)</t>
  </si>
  <si>
    <t>CONVERSAZIONE IN LINGUA STRANIERA (SPAGNOLO)</t>
  </si>
  <si>
    <t xml:space="preserve">ESERCITAZIONI AGRARIE </t>
  </si>
  <si>
    <t xml:space="preserve">LABORATORIO E REPARTI DI LAVORAZIONE PER LE ARTI GRAFICHE </t>
  </si>
  <si>
    <t xml:space="preserve">METODOLOGIE OPERATIVE NEI SERVIZI SOCIALI </t>
  </si>
  <si>
    <t>REPARTI DI LAVORAZIONE PER LA REGISTRAZIONE DEL SUONO</t>
  </si>
  <si>
    <t>TECNICA DEI SERVIZI ED ESERCITAZIONI PRATICHE DI SALA BAR</t>
  </si>
  <si>
    <t>aspiranti ancora inseriti G.A.E.</t>
  </si>
  <si>
    <t>AREA DISCIPLINARE PSICOMOTORIA</t>
  </si>
  <si>
    <t>AREA DISCIPLINARE TECNICA-PROFESSIONALE-ARTISTICA</t>
  </si>
  <si>
    <t>AREA DISCIPLINARE UMANISTICA-LINGUISTICA-MUSICALE</t>
  </si>
  <si>
    <t xml:space="preserve">AREA DISCIPLINARE SCIENTIFICA </t>
  </si>
  <si>
    <t>SCUOLA SECONDARIA DI 1° GRADO - A.S. 2014/15</t>
  </si>
  <si>
    <t xml:space="preserve"> Titolari al 23.07.2014 </t>
  </si>
  <si>
    <t>CONTING INIZIALE TOTALE</t>
  </si>
  <si>
    <t>CONTING G.A.E</t>
  </si>
  <si>
    <t>CONTING CONC. ORD.</t>
  </si>
  <si>
    <t>NOMINE DA CONC. ORDIN.</t>
  </si>
  <si>
    <t>NOMINE DA GAE</t>
  </si>
  <si>
    <t>aspiranti ancora inseriti in GAE</t>
  </si>
  <si>
    <t>SITUAZIONE ULTIMO NOMINATO GAE</t>
  </si>
  <si>
    <t>A028-ED.ARTISTICA</t>
  </si>
  <si>
    <t>POS. 11 PUNTI 132 -BRUZZESE M.ANTONIA</t>
  </si>
  <si>
    <t>A030 - ED.FISICA</t>
  </si>
  <si>
    <t>POS. 19 PUNTI 250 - BONONI DAVIDE</t>
  </si>
  <si>
    <t>A032-ED.MUSICALE</t>
  </si>
  <si>
    <t>POS. 4 PUNTI 246 (fascia 1) - VACCARO ARTURO</t>
  </si>
  <si>
    <t>A033-TECNOLOGIA</t>
  </si>
  <si>
    <t>GRAD.ES.</t>
  </si>
  <si>
    <t>A043-LETTERE</t>
  </si>
  <si>
    <t>POS. 93 PUNTI 61 - GALFRE' CLAUDIA</t>
  </si>
  <si>
    <t>A059-MATEMATICA</t>
  </si>
  <si>
    <t>A245-FRANCESE</t>
  </si>
  <si>
    <t>POS. 22 PUNTI 130  - GIANNI' ROSA</t>
  </si>
  <si>
    <t>A345-INGLESE</t>
  </si>
  <si>
    <t>POS. 14 PUNTI 151 - SIBILLE SARAH</t>
  </si>
  <si>
    <t>A445-SPAGNOLO</t>
  </si>
  <si>
    <t>*</t>
  </si>
  <si>
    <t xml:space="preserve">POS. 1 PUNTI 86  - MARANGELLA MAGDA </t>
  </si>
  <si>
    <t>A545-TEDESCO</t>
  </si>
  <si>
    <t xml:space="preserve">POS. 1 PUNTI 109  - BOTTAZZI FRANCESCA </t>
  </si>
  <si>
    <t>AB77-CHITARRA</t>
  </si>
  <si>
    <t xml:space="preserve">POS.3 PUNTI 175 (fascia 4) - COSCO MARIO </t>
  </si>
  <si>
    <t>AC77-CLARINETTO</t>
  </si>
  <si>
    <t>POS.1 PUNTI 107,70 (fascia 4) - CARRIGLIO ANTONINO</t>
  </si>
  <si>
    <t>AG77-FLAUTO</t>
  </si>
  <si>
    <t>POS. 4 PUNTI 142,30 (fascia 4)- COLOMBO LETIZIA</t>
  </si>
  <si>
    <t>AI77-PERCUSSIONI</t>
  </si>
  <si>
    <t>AJ77-PIANOFORTE</t>
  </si>
  <si>
    <t>POS. 4 PUNTI 219,5 (fascia 3) - VITARELLI ORONZO</t>
  </si>
  <si>
    <t>AK77-SASSOFONO</t>
  </si>
  <si>
    <t>POS. 1 PUNTI 140,85 (fascia 4) -MESSA CRISTIANO</t>
  </si>
  <si>
    <t>AM77-VIOLINO</t>
  </si>
  <si>
    <t>POS. 4 PUNTI 128,6 (fascia 4) - VADALA' EMANUELA</t>
  </si>
  <si>
    <t>AN77-VIOLONCELLO</t>
  </si>
  <si>
    <t>POS. 2 PUNTI 153 (fascia 4)  - CURTONI LAMBERTO</t>
  </si>
  <si>
    <t>AD00 - SOSTEGNO</t>
  </si>
  <si>
    <t>* Posto accantonato per contenzioso pettine</t>
  </si>
  <si>
    <t xml:space="preserve"> </t>
  </si>
  <si>
    <t>ORDINE SCUOLA E TIPO POSTO</t>
  </si>
  <si>
    <t>POSTI
O.D. 2014/15</t>
  </si>
  <si>
    <t>TITOLARI AL 23.07.2014</t>
  </si>
  <si>
    <t>POSTI DISPONIBILI</t>
  </si>
  <si>
    <t>N. MASSIMO NOMINE EFFETTUABILI</t>
  </si>
  <si>
    <t>ASPIRANTI INSERITI IN GAE</t>
  </si>
  <si>
    <t>TOTALE NOMINE DA GAE</t>
  </si>
  <si>
    <t>ASPIRANTI ANCORA INSERITI IN GAE</t>
  </si>
  <si>
    <t>TOTALE</t>
  </si>
  <si>
    <t>POS.</t>
  </si>
  <si>
    <t>PUNTI</t>
  </si>
  <si>
    <t>INFANZIA COMUNE</t>
  </si>
  <si>
    <t>INFANZIA SOSTEGNO</t>
  </si>
  <si>
    <t>GRAD. ESAURITA</t>
  </si>
  <si>
    <t>PRIMARIA COMUNE</t>
  </si>
  <si>
    <t>PRIMARIA SOSTEGNO</t>
  </si>
  <si>
    <t>EDUCATORI</t>
  </si>
  <si>
    <t>SCUOLA SECONDARIA II GRADO - A.S. 2014/2015</t>
  </si>
  <si>
    <t>SCUOLA INFANZIA, PRIMARIA ED EDUCATORI - A.S. 2014/2015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</si>
</sst>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Times New Roman"/>
      <family val="1"/>
    </font>
    <font>
      <sz val="7"/>
      <color theme="1"/>
      <name val="Times New Roman"/>
      <family val="1"/>
    </font>
    <font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0" borderId="0" xfId="1" applyNumberFormat="1" applyFont="1" applyAlignment="1">
      <alignment horizontal="center" vertical="center" wrapText="1"/>
    </xf>
    <xf numFmtId="0" fontId="3" fillId="0" borderId="0" xfId="0" applyFont="1"/>
    <xf numFmtId="0" fontId="0" fillId="0" borderId="0" xfId="0"/>
    <xf numFmtId="0" fontId="8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3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wrapText="1"/>
    </xf>
    <xf numFmtId="0" fontId="0" fillId="0" borderId="1" xfId="0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wrapText="1"/>
    </xf>
    <xf numFmtId="0" fontId="6" fillId="0" borderId="0" xfId="0" applyFont="1" applyBorder="1"/>
    <xf numFmtId="14" fontId="0" fillId="0" borderId="0" xfId="0" applyNumberFormat="1" applyBorder="1" applyAlignment="1">
      <alignment horizontal="left"/>
    </xf>
    <xf numFmtId="0" fontId="5" fillId="0" borderId="0" xfId="0" applyFont="1" applyBorder="1"/>
    <xf numFmtId="0" fontId="3" fillId="0" borderId="1" xfId="0" applyFont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justify"/>
    </xf>
    <xf numFmtId="0" fontId="0" fillId="0" borderId="0" xfId="0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al 2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workbookViewId="0">
      <pane ySplit="2" topLeftCell="A3" activePane="bottomLeft" state="frozen"/>
      <selection pane="bottomLeft" activeCell="B3" sqref="B3"/>
    </sheetView>
  </sheetViews>
  <sheetFormatPr defaultRowHeight="12.75" x14ac:dyDescent="0.2"/>
  <cols>
    <col min="1" max="1" width="9.140625" style="5"/>
    <col min="2" max="2" width="71.7109375" style="5" customWidth="1"/>
    <col min="3" max="3" width="9.140625" style="5"/>
    <col min="4" max="4" width="7.85546875" style="5" customWidth="1"/>
    <col min="5" max="5" width="7.5703125" style="5" customWidth="1"/>
    <col min="6" max="6" width="7.85546875" style="5" customWidth="1"/>
    <col min="7" max="7" width="6.5703125" style="5" bestFit="1" customWidth="1"/>
    <col min="8" max="8" width="6.85546875" style="5" bestFit="1" customWidth="1"/>
    <col min="9" max="9" width="9.140625" style="5"/>
    <col min="10" max="11" width="7" style="5" customWidth="1"/>
    <col min="12" max="12" width="45.42578125" style="5" bestFit="1" customWidth="1"/>
    <col min="13" max="16384" width="9.140625" style="5"/>
  </cols>
  <sheetData>
    <row r="1" spans="1:12" ht="25.5" customHeight="1" x14ac:dyDescent="0.2">
      <c r="A1" s="29" t="s">
        <v>173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1"/>
    </row>
    <row r="2" spans="1:12" s="4" customFormat="1" ht="66.75" customHeight="1" x14ac:dyDescent="0.25">
      <c r="A2" s="1" t="s">
        <v>31</v>
      </c>
      <c r="B2" s="1"/>
      <c r="C2" s="1" t="s">
        <v>32</v>
      </c>
      <c r="D2" s="1" t="s">
        <v>33</v>
      </c>
      <c r="E2" s="1" t="s">
        <v>34</v>
      </c>
      <c r="F2" s="1" t="s">
        <v>42</v>
      </c>
      <c r="G2" s="1" t="s">
        <v>40</v>
      </c>
      <c r="H2" s="1" t="s">
        <v>41</v>
      </c>
      <c r="I2" s="2" t="s">
        <v>35</v>
      </c>
      <c r="J2" s="3" t="s">
        <v>50</v>
      </c>
      <c r="K2" s="3" t="s">
        <v>104</v>
      </c>
      <c r="L2" s="2" t="s">
        <v>72</v>
      </c>
    </row>
    <row r="3" spans="1:12" x14ac:dyDescent="0.2">
      <c r="A3" s="25" t="s">
        <v>0</v>
      </c>
      <c r="B3" s="25" t="s">
        <v>73</v>
      </c>
      <c r="C3" s="25">
        <v>6</v>
      </c>
      <c r="D3" s="25">
        <v>5</v>
      </c>
      <c r="E3" s="25">
        <v>1</v>
      </c>
      <c r="F3" s="25">
        <v>1</v>
      </c>
      <c r="G3" s="25">
        <v>1</v>
      </c>
      <c r="H3" s="25"/>
      <c r="I3" s="25">
        <v>2</v>
      </c>
      <c r="J3" s="25">
        <v>1</v>
      </c>
      <c r="K3" s="25">
        <v>0</v>
      </c>
      <c r="L3" s="25" t="s">
        <v>43</v>
      </c>
    </row>
    <row r="4" spans="1:12" x14ac:dyDescent="0.2">
      <c r="A4" s="25" t="s">
        <v>1</v>
      </c>
      <c r="B4" s="26" t="s">
        <v>74</v>
      </c>
      <c r="C4" s="25">
        <v>109</v>
      </c>
      <c r="D4" s="25">
        <v>104</v>
      </c>
      <c r="E4" s="25">
        <v>5</v>
      </c>
      <c r="F4" s="25">
        <v>2</v>
      </c>
      <c r="G4" s="25">
        <v>2</v>
      </c>
      <c r="H4" s="25"/>
      <c r="I4" s="25">
        <v>22</v>
      </c>
      <c r="J4" s="25">
        <v>3</v>
      </c>
      <c r="K4" s="25">
        <f>SUM(I4-J4)</f>
        <v>19</v>
      </c>
      <c r="L4" s="25" t="s">
        <v>44</v>
      </c>
    </row>
    <row r="5" spans="1:12" x14ac:dyDescent="0.2">
      <c r="A5" s="25" t="s">
        <v>2</v>
      </c>
      <c r="B5" s="26" t="s">
        <v>75</v>
      </c>
      <c r="C5" s="25">
        <v>186</v>
      </c>
      <c r="D5" s="25">
        <v>184</v>
      </c>
      <c r="E5" s="25">
        <v>2</v>
      </c>
      <c r="F5" s="25">
        <v>1</v>
      </c>
      <c r="G5" s="25">
        <v>1</v>
      </c>
      <c r="H5" s="25"/>
      <c r="I5" s="25">
        <v>78</v>
      </c>
      <c r="J5" s="25">
        <v>1</v>
      </c>
      <c r="K5" s="25">
        <f>SUM(I5-J5)</f>
        <v>77</v>
      </c>
      <c r="L5" s="25" t="s">
        <v>45</v>
      </c>
    </row>
    <row r="6" spans="1:12" x14ac:dyDescent="0.2">
      <c r="A6" s="25" t="s">
        <v>3</v>
      </c>
      <c r="B6" s="26" t="s">
        <v>76</v>
      </c>
      <c r="C6" s="25">
        <v>221</v>
      </c>
      <c r="D6" s="25">
        <v>216</v>
      </c>
      <c r="E6" s="25">
        <v>5</v>
      </c>
      <c r="F6" s="25">
        <v>2</v>
      </c>
      <c r="G6" s="25">
        <v>1</v>
      </c>
      <c r="H6" s="25">
        <v>1</v>
      </c>
      <c r="I6" s="25">
        <v>263</v>
      </c>
      <c r="J6" s="25">
        <v>2</v>
      </c>
      <c r="K6" s="25">
        <v>262</v>
      </c>
      <c r="L6" s="25" t="s">
        <v>46</v>
      </c>
    </row>
    <row r="7" spans="1:12" x14ac:dyDescent="0.2">
      <c r="A7" s="25" t="s">
        <v>4</v>
      </c>
      <c r="B7" s="26" t="s">
        <v>77</v>
      </c>
      <c r="C7" s="25">
        <v>99</v>
      </c>
      <c r="D7" s="25">
        <v>90</v>
      </c>
      <c r="E7" s="25">
        <v>9</v>
      </c>
      <c r="F7" s="25">
        <v>4</v>
      </c>
      <c r="G7" s="25">
        <v>4</v>
      </c>
      <c r="H7" s="25"/>
      <c r="I7" s="25">
        <v>7</v>
      </c>
      <c r="J7" s="25">
        <v>6</v>
      </c>
      <c r="K7" s="25">
        <f>SUM(I7-J7)</f>
        <v>1</v>
      </c>
      <c r="L7" s="25" t="s">
        <v>47</v>
      </c>
    </row>
    <row r="8" spans="1:12" x14ac:dyDescent="0.2">
      <c r="A8" s="25" t="s">
        <v>5</v>
      </c>
      <c r="B8" s="26" t="s">
        <v>78</v>
      </c>
      <c r="C8" s="25">
        <v>107</v>
      </c>
      <c r="D8" s="25">
        <v>104</v>
      </c>
      <c r="E8" s="25">
        <v>3</v>
      </c>
      <c r="F8" s="25">
        <v>1</v>
      </c>
      <c r="G8" s="25">
        <v>1</v>
      </c>
      <c r="H8" s="25"/>
      <c r="I8" s="25">
        <v>122</v>
      </c>
      <c r="J8" s="25">
        <v>2</v>
      </c>
      <c r="K8" s="25">
        <v>121</v>
      </c>
      <c r="L8" s="25" t="s">
        <v>48</v>
      </c>
    </row>
    <row r="9" spans="1:12" x14ac:dyDescent="0.2">
      <c r="A9" s="25" t="s">
        <v>6</v>
      </c>
      <c r="B9" s="26" t="s">
        <v>79</v>
      </c>
      <c r="C9" s="25">
        <v>368</v>
      </c>
      <c r="D9" s="25">
        <v>357</v>
      </c>
      <c r="E9" s="25">
        <v>11</v>
      </c>
      <c r="F9" s="25">
        <v>6</v>
      </c>
      <c r="G9" s="25">
        <v>3</v>
      </c>
      <c r="H9" s="25">
        <v>3</v>
      </c>
      <c r="I9" s="25">
        <v>149</v>
      </c>
      <c r="J9" s="25">
        <v>6</v>
      </c>
      <c r="K9" s="25">
        <v>142</v>
      </c>
      <c r="L9" s="25" t="s">
        <v>49</v>
      </c>
    </row>
    <row r="10" spans="1:12" x14ac:dyDescent="0.2">
      <c r="A10" s="25" t="s">
        <v>7</v>
      </c>
      <c r="B10" s="26" t="s">
        <v>80</v>
      </c>
      <c r="C10" s="25">
        <v>117</v>
      </c>
      <c r="D10" s="25">
        <v>116</v>
      </c>
      <c r="E10" s="25">
        <v>1</v>
      </c>
      <c r="F10" s="25">
        <v>1</v>
      </c>
      <c r="G10" s="25">
        <v>1</v>
      </c>
      <c r="H10" s="25"/>
      <c r="I10" s="25">
        <v>105</v>
      </c>
      <c r="J10" s="25">
        <v>1</v>
      </c>
      <c r="K10" s="25">
        <f>SUM(I10-J10)</f>
        <v>104</v>
      </c>
      <c r="L10" s="25" t="s">
        <v>51</v>
      </c>
    </row>
    <row r="11" spans="1:12" x14ac:dyDescent="0.2">
      <c r="A11" s="25" t="s">
        <v>8</v>
      </c>
      <c r="B11" s="26" t="s">
        <v>81</v>
      </c>
      <c r="C11" s="25">
        <v>91</v>
      </c>
      <c r="D11" s="25">
        <v>82</v>
      </c>
      <c r="E11" s="25">
        <v>9</v>
      </c>
      <c r="F11" s="25">
        <v>4</v>
      </c>
      <c r="G11" s="25">
        <v>2</v>
      </c>
      <c r="H11" s="25">
        <v>2</v>
      </c>
      <c r="I11" s="25">
        <v>112</v>
      </c>
      <c r="J11" s="25">
        <v>5</v>
      </c>
      <c r="K11" s="25">
        <v>105</v>
      </c>
      <c r="L11" s="25" t="s">
        <v>52</v>
      </c>
    </row>
    <row r="12" spans="1:12" x14ac:dyDescent="0.2">
      <c r="A12" s="25" t="s">
        <v>9</v>
      </c>
      <c r="B12" s="26" t="s">
        <v>82</v>
      </c>
      <c r="C12" s="25">
        <v>119</v>
      </c>
      <c r="D12" s="25">
        <v>99</v>
      </c>
      <c r="E12" s="25">
        <v>20</v>
      </c>
      <c r="F12" s="25">
        <v>10</v>
      </c>
      <c r="G12" s="25">
        <v>10</v>
      </c>
      <c r="H12" s="25"/>
      <c r="I12" s="25">
        <v>19</v>
      </c>
      <c r="J12" s="25">
        <v>16</v>
      </c>
      <c r="K12" s="25">
        <f>SUM(I12-J12)</f>
        <v>3</v>
      </c>
      <c r="L12" s="25" t="s">
        <v>53</v>
      </c>
    </row>
    <row r="13" spans="1:12" x14ac:dyDescent="0.2">
      <c r="A13" s="25" t="s">
        <v>10</v>
      </c>
      <c r="B13" s="26" t="s">
        <v>83</v>
      </c>
      <c r="C13" s="25">
        <v>394</v>
      </c>
      <c r="D13" s="25">
        <v>368</v>
      </c>
      <c r="E13" s="25">
        <v>26</v>
      </c>
      <c r="F13" s="25">
        <v>14</v>
      </c>
      <c r="G13" s="25">
        <v>7</v>
      </c>
      <c r="H13" s="25">
        <v>7</v>
      </c>
      <c r="I13" s="25">
        <v>159</v>
      </c>
      <c r="J13" s="25">
        <v>13</v>
      </c>
      <c r="K13" s="25">
        <v>145</v>
      </c>
      <c r="L13" s="25" t="s">
        <v>54</v>
      </c>
    </row>
    <row r="14" spans="1:12" x14ac:dyDescent="0.2">
      <c r="A14" s="25" t="s">
        <v>11</v>
      </c>
      <c r="B14" s="26" t="s">
        <v>84</v>
      </c>
      <c r="C14" s="25">
        <v>400</v>
      </c>
      <c r="D14" s="25">
        <v>391</v>
      </c>
      <c r="E14" s="25">
        <v>9</v>
      </c>
      <c r="F14" s="25">
        <v>4</v>
      </c>
      <c r="G14" s="25">
        <v>2</v>
      </c>
      <c r="H14" s="25">
        <v>2</v>
      </c>
      <c r="I14" s="25">
        <v>123</v>
      </c>
      <c r="J14" s="25">
        <v>5</v>
      </c>
      <c r="K14" s="25">
        <v>116</v>
      </c>
      <c r="L14" s="25" t="s">
        <v>55</v>
      </c>
    </row>
    <row r="15" spans="1:12" x14ac:dyDescent="0.2">
      <c r="A15" s="25" t="s">
        <v>12</v>
      </c>
      <c r="B15" s="26" t="s">
        <v>85</v>
      </c>
      <c r="C15" s="25">
        <v>784</v>
      </c>
      <c r="D15" s="25">
        <v>743</v>
      </c>
      <c r="E15" s="25">
        <v>41</v>
      </c>
      <c r="F15" s="25">
        <v>22</v>
      </c>
      <c r="G15" s="25">
        <v>11</v>
      </c>
      <c r="H15" s="25">
        <v>11</v>
      </c>
      <c r="I15" s="25">
        <v>268</v>
      </c>
      <c r="J15" s="25">
        <v>22</v>
      </c>
      <c r="K15" s="25">
        <v>245</v>
      </c>
      <c r="L15" s="25" t="s">
        <v>56</v>
      </c>
    </row>
    <row r="16" spans="1:12" x14ac:dyDescent="0.2">
      <c r="A16" s="25" t="s">
        <v>13</v>
      </c>
      <c r="B16" s="26" t="s">
        <v>86</v>
      </c>
      <c r="C16" s="25">
        <v>1</v>
      </c>
      <c r="D16" s="25"/>
      <c r="E16" s="25">
        <v>1</v>
      </c>
      <c r="F16" s="25">
        <v>1</v>
      </c>
      <c r="G16" s="25">
        <v>1</v>
      </c>
      <c r="H16" s="25"/>
      <c r="I16" s="25">
        <v>1</v>
      </c>
      <c r="J16" s="25">
        <v>1</v>
      </c>
      <c r="K16" s="25">
        <f>SUM(I16-J16)</f>
        <v>0</v>
      </c>
      <c r="L16" s="25" t="s">
        <v>43</v>
      </c>
    </row>
    <row r="17" spans="1:12" x14ac:dyDescent="0.2">
      <c r="A17" s="25" t="s">
        <v>14</v>
      </c>
      <c r="B17" s="26" t="s">
        <v>87</v>
      </c>
      <c r="C17" s="25">
        <v>36</v>
      </c>
      <c r="D17" s="25">
        <v>33</v>
      </c>
      <c r="E17" s="25">
        <v>3</v>
      </c>
      <c r="F17" s="25">
        <v>1</v>
      </c>
      <c r="G17" s="25">
        <v>1</v>
      </c>
      <c r="H17" s="25"/>
      <c r="I17" s="25">
        <v>7</v>
      </c>
      <c r="J17" s="25">
        <v>1</v>
      </c>
      <c r="K17" s="25">
        <f>SUM(I17-J17)</f>
        <v>6</v>
      </c>
      <c r="L17" s="25" t="s">
        <v>57</v>
      </c>
    </row>
    <row r="18" spans="1:12" x14ac:dyDescent="0.2">
      <c r="A18" s="25" t="s">
        <v>15</v>
      </c>
      <c r="B18" s="26" t="s">
        <v>88</v>
      </c>
      <c r="C18" s="25">
        <v>60</v>
      </c>
      <c r="D18" s="25">
        <v>57</v>
      </c>
      <c r="E18" s="25">
        <v>3</v>
      </c>
      <c r="F18" s="25">
        <v>1</v>
      </c>
      <c r="G18" s="25">
        <v>1</v>
      </c>
      <c r="H18" s="25"/>
      <c r="I18" s="25">
        <v>22</v>
      </c>
      <c r="J18" s="25">
        <v>2</v>
      </c>
      <c r="K18" s="25">
        <f>SUM(I18-J18)</f>
        <v>20</v>
      </c>
      <c r="L18" s="25" t="s">
        <v>58</v>
      </c>
    </row>
    <row r="19" spans="1:12" x14ac:dyDescent="0.2">
      <c r="A19" s="25" t="s">
        <v>16</v>
      </c>
      <c r="B19" s="26" t="s">
        <v>89</v>
      </c>
      <c r="C19" s="25">
        <v>349</v>
      </c>
      <c r="D19" s="25">
        <v>344</v>
      </c>
      <c r="E19" s="25">
        <v>5</v>
      </c>
      <c r="F19" s="25">
        <v>2</v>
      </c>
      <c r="G19" s="25">
        <v>1</v>
      </c>
      <c r="H19" s="25">
        <v>1</v>
      </c>
      <c r="I19" s="25">
        <v>120</v>
      </c>
      <c r="J19" s="25">
        <v>2</v>
      </c>
      <c r="K19" s="25">
        <v>119</v>
      </c>
      <c r="L19" s="25" t="s">
        <v>59</v>
      </c>
    </row>
    <row r="20" spans="1:12" x14ac:dyDescent="0.2">
      <c r="A20" s="25" t="s">
        <v>17</v>
      </c>
      <c r="B20" s="26" t="s">
        <v>90</v>
      </c>
      <c r="C20" s="25">
        <v>50</v>
      </c>
      <c r="D20" s="25">
        <v>49</v>
      </c>
      <c r="E20" s="25">
        <v>1</v>
      </c>
      <c r="F20" s="25">
        <v>1</v>
      </c>
      <c r="G20" s="25">
        <v>1</v>
      </c>
      <c r="H20" s="25"/>
      <c r="I20" s="25">
        <v>83</v>
      </c>
      <c r="J20" s="25">
        <v>1</v>
      </c>
      <c r="K20" s="25">
        <f>SUM(I20-J20)</f>
        <v>82</v>
      </c>
      <c r="L20" s="25" t="s">
        <v>60</v>
      </c>
    </row>
    <row r="21" spans="1:12" x14ac:dyDescent="0.2">
      <c r="A21" s="25" t="s">
        <v>18</v>
      </c>
      <c r="B21" s="27" t="s">
        <v>91</v>
      </c>
      <c r="C21" s="25">
        <v>42</v>
      </c>
      <c r="D21" s="25">
        <v>41</v>
      </c>
      <c r="E21" s="25">
        <v>1</v>
      </c>
      <c r="F21" s="25">
        <v>1</v>
      </c>
      <c r="G21" s="25">
        <v>1</v>
      </c>
      <c r="H21" s="25"/>
      <c r="I21" s="25">
        <v>21</v>
      </c>
      <c r="J21" s="25">
        <v>1</v>
      </c>
      <c r="K21" s="25">
        <f>SUM(I21-J21)</f>
        <v>20</v>
      </c>
      <c r="L21" s="25" t="s">
        <v>61</v>
      </c>
    </row>
    <row r="22" spans="1:12" x14ac:dyDescent="0.2">
      <c r="A22" s="25" t="s">
        <v>19</v>
      </c>
      <c r="B22" s="26" t="s">
        <v>92</v>
      </c>
      <c r="C22" s="25">
        <v>188</v>
      </c>
      <c r="D22" s="25">
        <v>171</v>
      </c>
      <c r="E22" s="25">
        <v>17</v>
      </c>
      <c r="F22" s="25">
        <v>9</v>
      </c>
      <c r="G22" s="25">
        <v>9</v>
      </c>
      <c r="H22" s="25"/>
      <c r="I22" s="25">
        <v>83</v>
      </c>
      <c r="J22" s="25">
        <v>13</v>
      </c>
      <c r="K22" s="25">
        <v>67</v>
      </c>
      <c r="L22" s="25" t="s">
        <v>62</v>
      </c>
    </row>
    <row r="23" spans="1:12" x14ac:dyDescent="0.2">
      <c r="A23" s="25" t="s">
        <v>20</v>
      </c>
      <c r="B23" s="26" t="s">
        <v>93</v>
      </c>
      <c r="C23" s="25">
        <v>600</v>
      </c>
      <c r="D23" s="25">
        <v>581</v>
      </c>
      <c r="E23" s="25">
        <v>19</v>
      </c>
      <c r="F23" s="25">
        <v>10</v>
      </c>
      <c r="G23" s="25">
        <v>5</v>
      </c>
      <c r="H23" s="25">
        <v>5</v>
      </c>
      <c r="I23" s="25">
        <v>182</v>
      </c>
      <c r="J23" s="25">
        <v>13</v>
      </c>
      <c r="K23" s="25">
        <f>SUM(I23-J23)</f>
        <v>169</v>
      </c>
      <c r="L23" s="25" t="s">
        <v>63</v>
      </c>
    </row>
    <row r="24" spans="1:12" x14ac:dyDescent="0.2">
      <c r="A24" s="25" t="s">
        <v>21</v>
      </c>
      <c r="B24" s="26" t="s">
        <v>94</v>
      </c>
      <c r="C24" s="25">
        <v>51</v>
      </c>
      <c r="D24" s="25">
        <v>38</v>
      </c>
      <c r="E24" s="25">
        <v>13</v>
      </c>
      <c r="F24" s="25">
        <v>7</v>
      </c>
      <c r="G24" s="25">
        <v>7</v>
      </c>
      <c r="H24" s="25"/>
      <c r="I24" s="25">
        <v>14</v>
      </c>
      <c r="J24" s="25">
        <v>10</v>
      </c>
      <c r="K24" s="25">
        <v>0</v>
      </c>
      <c r="L24" s="25" t="s">
        <v>43</v>
      </c>
    </row>
    <row r="25" spans="1:12" x14ac:dyDescent="0.2">
      <c r="A25" s="25" t="s">
        <v>22</v>
      </c>
      <c r="B25" s="26" t="s">
        <v>95</v>
      </c>
      <c r="C25" s="25">
        <v>44</v>
      </c>
      <c r="D25" s="25">
        <v>43</v>
      </c>
      <c r="E25" s="25">
        <v>1</v>
      </c>
      <c r="F25" s="25">
        <v>1</v>
      </c>
      <c r="G25" s="25">
        <v>1</v>
      </c>
      <c r="H25" s="25"/>
      <c r="I25" s="25">
        <v>44</v>
      </c>
      <c r="J25" s="25">
        <v>1</v>
      </c>
      <c r="K25" s="25">
        <f>SUM(I25-J25)</f>
        <v>43</v>
      </c>
      <c r="L25" s="25" t="s">
        <v>64</v>
      </c>
    </row>
    <row r="26" spans="1:12" x14ac:dyDescent="0.2">
      <c r="A26" s="25" t="s">
        <v>23</v>
      </c>
      <c r="B26" s="26" t="s">
        <v>96</v>
      </c>
      <c r="C26" s="25">
        <v>11</v>
      </c>
      <c r="D26" s="25">
        <v>10</v>
      </c>
      <c r="E26" s="25">
        <v>1</v>
      </c>
      <c r="F26" s="25">
        <v>1</v>
      </c>
      <c r="G26" s="25">
        <v>1</v>
      </c>
      <c r="H26" s="25"/>
      <c r="I26" s="25">
        <v>3</v>
      </c>
      <c r="J26" s="25">
        <v>1</v>
      </c>
      <c r="K26" s="25">
        <f>SUM(I26-J26)</f>
        <v>2</v>
      </c>
      <c r="L26" s="25" t="s">
        <v>65</v>
      </c>
    </row>
    <row r="27" spans="1:12" x14ac:dyDescent="0.2">
      <c r="A27" s="25" t="s">
        <v>24</v>
      </c>
      <c r="B27" s="26" t="s">
        <v>97</v>
      </c>
      <c r="C27" s="25">
        <v>16</v>
      </c>
      <c r="D27" s="25">
        <v>12</v>
      </c>
      <c r="E27" s="25">
        <v>4</v>
      </c>
      <c r="F27" s="25">
        <v>2</v>
      </c>
      <c r="G27" s="25">
        <v>2</v>
      </c>
      <c r="H27" s="25"/>
      <c r="I27" s="25">
        <v>2</v>
      </c>
      <c r="J27" s="25">
        <v>2</v>
      </c>
      <c r="K27" s="25">
        <f>SUM(I27-J27)</f>
        <v>0</v>
      </c>
      <c r="L27" s="25" t="s">
        <v>43</v>
      </c>
    </row>
    <row r="28" spans="1:12" x14ac:dyDescent="0.2">
      <c r="A28" s="25" t="s">
        <v>25</v>
      </c>
      <c r="B28" s="26" t="s">
        <v>98</v>
      </c>
      <c r="C28" s="25">
        <v>4</v>
      </c>
      <c r="D28" s="25">
        <v>3</v>
      </c>
      <c r="E28" s="25">
        <v>1</v>
      </c>
      <c r="F28" s="25">
        <v>1</v>
      </c>
      <c r="G28" s="25">
        <v>1</v>
      </c>
      <c r="H28" s="25"/>
      <c r="I28" s="25">
        <v>4</v>
      </c>
      <c r="J28" s="25">
        <v>1</v>
      </c>
      <c r="K28" s="25">
        <f>SUM(I28-J28)</f>
        <v>3</v>
      </c>
      <c r="L28" s="25" t="s">
        <v>66</v>
      </c>
    </row>
    <row r="29" spans="1:12" x14ac:dyDescent="0.2">
      <c r="A29" s="25" t="s">
        <v>26</v>
      </c>
      <c r="B29" s="27" t="s">
        <v>99</v>
      </c>
      <c r="C29" s="25">
        <v>26</v>
      </c>
      <c r="D29" s="25">
        <v>25</v>
      </c>
      <c r="E29" s="25">
        <v>1</v>
      </c>
      <c r="F29" s="25">
        <v>1</v>
      </c>
      <c r="G29" s="25">
        <v>1</v>
      </c>
      <c r="H29" s="25"/>
      <c r="I29" s="25">
        <v>1</v>
      </c>
      <c r="J29" s="25">
        <v>1</v>
      </c>
      <c r="K29" s="25">
        <f>SUM(I29-J29)</f>
        <v>0</v>
      </c>
      <c r="L29" s="25" t="s">
        <v>43</v>
      </c>
    </row>
    <row r="30" spans="1:12" x14ac:dyDescent="0.2">
      <c r="A30" s="25" t="s">
        <v>27</v>
      </c>
      <c r="B30" s="26" t="s">
        <v>100</v>
      </c>
      <c r="C30" s="25">
        <v>8</v>
      </c>
      <c r="D30" s="25">
        <v>5</v>
      </c>
      <c r="E30" s="25">
        <v>3</v>
      </c>
      <c r="F30" s="25">
        <v>1</v>
      </c>
      <c r="G30" s="25">
        <v>1</v>
      </c>
      <c r="H30" s="25"/>
      <c r="I30" s="25">
        <v>5</v>
      </c>
      <c r="J30" s="25">
        <v>2</v>
      </c>
      <c r="K30" s="25">
        <v>1</v>
      </c>
      <c r="L30" s="25" t="s">
        <v>67</v>
      </c>
    </row>
    <row r="31" spans="1:12" x14ac:dyDescent="0.2">
      <c r="A31" s="25" t="s">
        <v>28</v>
      </c>
      <c r="B31" s="26" t="s">
        <v>101</v>
      </c>
      <c r="C31" s="25">
        <v>11</v>
      </c>
      <c r="D31" s="25">
        <v>9</v>
      </c>
      <c r="E31" s="25">
        <v>2</v>
      </c>
      <c r="F31" s="25">
        <v>1</v>
      </c>
      <c r="G31" s="25">
        <v>1</v>
      </c>
      <c r="H31" s="25"/>
      <c r="I31" s="25">
        <v>1</v>
      </c>
      <c r="J31" s="25">
        <v>1</v>
      </c>
      <c r="K31" s="25">
        <f>SUM(I31-J31)</f>
        <v>0</v>
      </c>
      <c r="L31" s="25" t="s">
        <v>43</v>
      </c>
    </row>
    <row r="32" spans="1:12" x14ac:dyDescent="0.2">
      <c r="A32" s="25" t="s">
        <v>29</v>
      </c>
      <c r="B32" s="26" t="s">
        <v>102</v>
      </c>
      <c r="C32" s="25">
        <v>12</v>
      </c>
      <c r="D32" s="25">
        <v>7</v>
      </c>
      <c r="E32" s="25">
        <v>5</v>
      </c>
      <c r="F32" s="25">
        <v>2</v>
      </c>
      <c r="G32" s="25">
        <v>2</v>
      </c>
      <c r="H32" s="25"/>
      <c r="I32" s="25">
        <v>2</v>
      </c>
      <c r="J32" s="25">
        <v>2</v>
      </c>
      <c r="K32" s="25">
        <f>SUM(I32-J32)</f>
        <v>0</v>
      </c>
      <c r="L32" s="25" t="s">
        <v>43</v>
      </c>
    </row>
    <row r="33" spans="1:12" x14ac:dyDescent="0.2">
      <c r="A33" s="25" t="s">
        <v>30</v>
      </c>
      <c r="B33" s="26" t="s">
        <v>103</v>
      </c>
      <c r="C33" s="25">
        <v>37</v>
      </c>
      <c r="D33" s="25">
        <v>36</v>
      </c>
      <c r="E33" s="25">
        <v>1</v>
      </c>
      <c r="F33" s="25">
        <v>1</v>
      </c>
      <c r="G33" s="25">
        <v>1</v>
      </c>
      <c r="H33" s="25"/>
      <c r="I33" s="25">
        <v>1</v>
      </c>
      <c r="J33" s="25">
        <v>1</v>
      </c>
      <c r="K33" s="25">
        <f>SUM(I33-J33)</f>
        <v>0</v>
      </c>
      <c r="L33" s="25" t="s">
        <v>43</v>
      </c>
    </row>
    <row r="34" spans="1:12" x14ac:dyDescent="0.2">
      <c r="A34" s="25"/>
      <c r="B34" s="27"/>
      <c r="C34" s="25"/>
      <c r="D34" s="25"/>
      <c r="E34" s="25"/>
      <c r="F34" s="25"/>
      <c r="G34" s="25"/>
      <c r="H34" s="25"/>
      <c r="I34" s="25"/>
      <c r="J34" s="25"/>
      <c r="K34" s="25"/>
      <c r="L34" s="25"/>
    </row>
    <row r="35" spans="1:12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</row>
    <row r="36" spans="1:12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</row>
    <row r="37" spans="1:12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</row>
    <row r="38" spans="1:12" x14ac:dyDescent="0.2">
      <c r="A38" s="25" t="s">
        <v>36</v>
      </c>
      <c r="B38" s="25" t="s">
        <v>108</v>
      </c>
      <c r="C38" s="25">
        <v>124</v>
      </c>
      <c r="D38" s="25">
        <v>69</v>
      </c>
      <c r="E38" s="25">
        <f>SUM(C38-D38)</f>
        <v>55</v>
      </c>
      <c r="F38" s="25"/>
      <c r="G38" s="25"/>
      <c r="H38" s="25"/>
      <c r="I38" s="25">
        <v>66</v>
      </c>
      <c r="J38" s="25">
        <v>53</v>
      </c>
      <c r="K38" s="25">
        <v>5</v>
      </c>
      <c r="L38" s="25" t="s">
        <v>68</v>
      </c>
    </row>
    <row r="39" spans="1:12" x14ac:dyDescent="0.2">
      <c r="A39" s="25" t="s">
        <v>37</v>
      </c>
      <c r="B39" s="25" t="s">
        <v>107</v>
      </c>
      <c r="C39" s="25">
        <v>182</v>
      </c>
      <c r="D39" s="25">
        <v>140</v>
      </c>
      <c r="E39" s="25">
        <f t="shared" ref="E39:E41" si="0">SUM(C39-D39)</f>
        <v>42</v>
      </c>
      <c r="F39" s="25"/>
      <c r="G39" s="25"/>
      <c r="H39" s="25"/>
      <c r="I39" s="25">
        <v>222</v>
      </c>
      <c r="J39" s="25">
        <v>41</v>
      </c>
      <c r="K39" s="25">
        <v>175</v>
      </c>
      <c r="L39" s="25" t="s">
        <v>69</v>
      </c>
    </row>
    <row r="40" spans="1:12" x14ac:dyDescent="0.2">
      <c r="A40" s="25" t="s">
        <v>38</v>
      </c>
      <c r="B40" s="25" t="s">
        <v>106</v>
      </c>
      <c r="C40" s="25">
        <v>234</v>
      </c>
      <c r="D40" s="25">
        <v>160</v>
      </c>
      <c r="E40" s="25">
        <f t="shared" si="0"/>
        <v>74</v>
      </c>
      <c r="F40" s="25"/>
      <c r="G40" s="25"/>
      <c r="H40" s="25"/>
      <c r="I40" s="25">
        <v>172</v>
      </c>
      <c r="J40" s="25">
        <v>71</v>
      </c>
      <c r="K40" s="25">
        <v>97</v>
      </c>
      <c r="L40" s="25" t="s">
        <v>70</v>
      </c>
    </row>
    <row r="41" spans="1:12" x14ac:dyDescent="0.2">
      <c r="A41" s="25" t="s">
        <v>39</v>
      </c>
      <c r="B41" s="25" t="s">
        <v>105</v>
      </c>
      <c r="C41" s="25">
        <v>85</v>
      </c>
      <c r="D41" s="25">
        <v>80</v>
      </c>
      <c r="E41" s="25">
        <f t="shared" si="0"/>
        <v>5</v>
      </c>
      <c r="F41" s="25"/>
      <c r="G41" s="25"/>
      <c r="H41" s="25"/>
      <c r="I41" s="25">
        <v>24</v>
      </c>
      <c r="J41" s="25">
        <v>11</v>
      </c>
      <c r="K41" s="25">
        <v>9</v>
      </c>
      <c r="L41" s="25" t="s">
        <v>71</v>
      </c>
    </row>
  </sheetData>
  <mergeCells count="1">
    <mergeCell ref="A1:L1"/>
  </mergeCells>
  <printOptions horizontalCentered="1" verticalCentered="1" gridLines="1"/>
  <pageMargins left="0" right="0" top="0.74803149606299213" bottom="0.74803149606299213" header="0.31496062992125984" footer="0.31496062992125984"/>
  <pageSetup paperSize="9" scale="70" orientation="landscape" r:id="rId1"/>
  <headerFooter>
    <oddHeader>&amp;CA.S. 2014-2015         POSTI CURRICULARI</oddHeader>
    <oddFooter>&amp;L&amp;D&amp;R&amp;P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A2" sqref="A2"/>
    </sheetView>
  </sheetViews>
  <sheetFormatPr defaultRowHeight="15" x14ac:dyDescent="0.25"/>
  <cols>
    <col min="1" max="1" width="18" style="19" customWidth="1"/>
    <col min="2" max="6" width="9.140625" style="19"/>
    <col min="7" max="7" width="9.140625" style="19" customWidth="1"/>
    <col min="8" max="8" width="8.5703125" style="19" customWidth="1"/>
    <col min="9" max="9" width="9.140625" style="19" customWidth="1"/>
    <col min="10" max="10" width="2" style="19" customWidth="1"/>
    <col min="11" max="11" width="9.140625" style="19"/>
    <col min="12" max="12" width="41" style="19" customWidth="1"/>
    <col min="13" max="16384" width="9.140625" style="19"/>
  </cols>
  <sheetData>
    <row r="1" spans="1:12" ht="18.75" x14ac:dyDescent="0.3">
      <c r="A1" s="32" t="s">
        <v>109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60" x14ac:dyDescent="0.25">
      <c r="A2" s="10" t="s">
        <v>31</v>
      </c>
      <c r="B2" s="10" t="s">
        <v>32</v>
      </c>
      <c r="C2" s="10" t="s">
        <v>110</v>
      </c>
      <c r="D2" s="10" t="s">
        <v>34</v>
      </c>
      <c r="E2" s="11" t="s">
        <v>111</v>
      </c>
      <c r="F2" s="10" t="s">
        <v>112</v>
      </c>
      <c r="G2" s="10" t="s">
        <v>113</v>
      </c>
      <c r="H2" s="10" t="s">
        <v>114</v>
      </c>
      <c r="I2" s="10" t="s">
        <v>115</v>
      </c>
      <c r="J2" s="10"/>
      <c r="K2" s="10" t="s">
        <v>116</v>
      </c>
      <c r="L2" s="10" t="s">
        <v>117</v>
      </c>
    </row>
    <row r="3" spans="1:12" x14ac:dyDescent="0.25">
      <c r="A3" s="9" t="s">
        <v>118</v>
      </c>
      <c r="B3" s="12">
        <v>273</v>
      </c>
      <c r="C3" s="12">
        <v>255</v>
      </c>
      <c r="D3" s="12">
        <v>18</v>
      </c>
      <c r="E3" s="12">
        <v>10</v>
      </c>
      <c r="F3" s="12">
        <v>5</v>
      </c>
      <c r="G3" s="12">
        <v>5</v>
      </c>
      <c r="H3" s="12">
        <v>5</v>
      </c>
      <c r="I3" s="12">
        <v>13</v>
      </c>
      <c r="J3" s="12"/>
      <c r="K3" s="12">
        <v>107</v>
      </c>
      <c r="L3" s="13" t="s">
        <v>119</v>
      </c>
    </row>
    <row r="4" spans="1:12" x14ac:dyDescent="0.25">
      <c r="A4" s="9" t="s">
        <v>120</v>
      </c>
      <c r="B4" s="12">
        <v>276</v>
      </c>
      <c r="C4" s="12">
        <v>257</v>
      </c>
      <c r="D4" s="12">
        <v>19</v>
      </c>
      <c r="E4" s="12">
        <v>11</v>
      </c>
      <c r="F4" s="12">
        <v>5</v>
      </c>
      <c r="G4" s="12">
        <v>6</v>
      </c>
      <c r="H4" s="12">
        <v>6</v>
      </c>
      <c r="I4" s="12">
        <v>13</v>
      </c>
      <c r="J4" s="12"/>
      <c r="K4" s="12">
        <v>131</v>
      </c>
      <c r="L4" s="13" t="s">
        <v>121</v>
      </c>
    </row>
    <row r="5" spans="1:12" ht="26.25" x14ac:dyDescent="0.25">
      <c r="A5" s="9" t="s">
        <v>122</v>
      </c>
      <c r="B5" s="12">
        <v>271</v>
      </c>
      <c r="C5" s="12">
        <v>266</v>
      </c>
      <c r="D5" s="12">
        <v>5</v>
      </c>
      <c r="E5" s="12">
        <v>3</v>
      </c>
      <c r="F5" s="12">
        <v>2</v>
      </c>
      <c r="G5" s="12">
        <v>1</v>
      </c>
      <c r="H5" s="12">
        <v>1</v>
      </c>
      <c r="I5" s="12">
        <v>4</v>
      </c>
      <c r="J5" s="12"/>
      <c r="K5" s="12">
        <v>123</v>
      </c>
      <c r="L5" s="13" t="s">
        <v>123</v>
      </c>
    </row>
    <row r="6" spans="1:12" x14ac:dyDescent="0.25">
      <c r="A6" s="9" t="s">
        <v>124</v>
      </c>
      <c r="B6" s="12">
        <v>288</v>
      </c>
      <c r="C6" s="12">
        <v>238</v>
      </c>
      <c r="D6" s="12">
        <v>50</v>
      </c>
      <c r="E6" s="12">
        <v>28</v>
      </c>
      <c r="F6" s="12">
        <v>28</v>
      </c>
      <c r="G6" s="12"/>
      <c r="H6" s="12"/>
      <c r="I6" s="12">
        <v>4</v>
      </c>
      <c r="J6" s="12"/>
      <c r="K6" s="12" t="s">
        <v>125</v>
      </c>
      <c r="L6" s="14" t="s">
        <v>43</v>
      </c>
    </row>
    <row r="7" spans="1:12" x14ac:dyDescent="0.25">
      <c r="A7" s="9" t="s">
        <v>126</v>
      </c>
      <c r="B7" s="15">
        <v>1639</v>
      </c>
      <c r="C7" s="15">
        <v>1531</v>
      </c>
      <c r="D7" s="12">
        <v>108</v>
      </c>
      <c r="E7" s="12">
        <v>61</v>
      </c>
      <c r="F7" s="12">
        <v>31</v>
      </c>
      <c r="G7" s="12">
        <v>30</v>
      </c>
      <c r="H7" s="12">
        <v>30</v>
      </c>
      <c r="I7" s="12">
        <v>70</v>
      </c>
      <c r="J7" s="12"/>
      <c r="K7" s="12">
        <v>168</v>
      </c>
      <c r="L7" s="16" t="s">
        <v>127</v>
      </c>
    </row>
    <row r="8" spans="1:12" x14ac:dyDescent="0.25">
      <c r="A8" s="9" t="s">
        <v>128</v>
      </c>
      <c r="B8" s="12">
        <v>970</v>
      </c>
      <c r="C8" s="12">
        <v>816</v>
      </c>
      <c r="D8" s="12">
        <v>154</v>
      </c>
      <c r="E8" s="12">
        <v>87</v>
      </c>
      <c r="F8" s="12">
        <v>43</v>
      </c>
      <c r="G8" s="12">
        <v>44</v>
      </c>
      <c r="H8" s="12">
        <v>23</v>
      </c>
      <c r="I8" s="12">
        <v>16</v>
      </c>
      <c r="J8" s="12"/>
      <c r="K8" s="12" t="s">
        <v>125</v>
      </c>
      <c r="L8" s="14" t="s">
        <v>43</v>
      </c>
    </row>
    <row r="9" spans="1:12" x14ac:dyDescent="0.25">
      <c r="A9" s="9" t="s">
        <v>129</v>
      </c>
      <c r="B9" s="12">
        <v>263</v>
      </c>
      <c r="C9" s="12">
        <v>248</v>
      </c>
      <c r="D9" s="12">
        <v>15</v>
      </c>
      <c r="E9" s="12">
        <v>8</v>
      </c>
      <c r="F9" s="12">
        <v>8</v>
      </c>
      <c r="G9" s="12"/>
      <c r="H9" s="12"/>
      <c r="I9" s="12">
        <v>15</v>
      </c>
      <c r="J9" s="12"/>
      <c r="K9" s="12">
        <v>57</v>
      </c>
      <c r="L9" s="16" t="s">
        <v>130</v>
      </c>
    </row>
    <row r="10" spans="1:12" x14ac:dyDescent="0.25">
      <c r="A10" s="9" t="s">
        <v>131</v>
      </c>
      <c r="B10" s="12">
        <v>431</v>
      </c>
      <c r="C10" s="12">
        <v>413</v>
      </c>
      <c r="D10" s="12">
        <v>18</v>
      </c>
      <c r="E10" s="12">
        <v>10</v>
      </c>
      <c r="F10" s="12">
        <v>5</v>
      </c>
      <c r="G10" s="12">
        <v>5</v>
      </c>
      <c r="H10" s="12">
        <v>2</v>
      </c>
      <c r="I10" s="12">
        <v>16</v>
      </c>
      <c r="J10" s="12"/>
      <c r="K10" s="12">
        <v>168</v>
      </c>
      <c r="L10" s="16" t="s">
        <v>132</v>
      </c>
    </row>
    <row r="11" spans="1:12" x14ac:dyDescent="0.25">
      <c r="A11" s="9" t="s">
        <v>133</v>
      </c>
      <c r="B11" s="12">
        <v>13</v>
      </c>
      <c r="C11" s="12">
        <v>12</v>
      </c>
      <c r="D11" s="12">
        <v>1</v>
      </c>
      <c r="E11" s="12">
        <v>1</v>
      </c>
      <c r="F11" s="12">
        <v>1</v>
      </c>
      <c r="G11" s="12"/>
      <c r="H11" s="12"/>
      <c r="I11" s="17">
        <v>1</v>
      </c>
      <c r="J11" s="17" t="s">
        <v>134</v>
      </c>
      <c r="K11" s="12">
        <v>14</v>
      </c>
      <c r="L11" s="16" t="s">
        <v>135</v>
      </c>
    </row>
    <row r="12" spans="1:12" x14ac:dyDescent="0.25">
      <c r="A12" s="9" t="s">
        <v>136</v>
      </c>
      <c r="B12" s="12">
        <v>3</v>
      </c>
      <c r="C12" s="12">
        <v>2</v>
      </c>
      <c r="D12" s="12">
        <v>1</v>
      </c>
      <c r="E12" s="12">
        <v>1</v>
      </c>
      <c r="F12" s="12">
        <v>1</v>
      </c>
      <c r="G12" s="12"/>
      <c r="H12" s="12"/>
      <c r="I12" s="12">
        <v>1</v>
      </c>
      <c r="J12" s="12"/>
      <c r="K12" s="12">
        <v>41</v>
      </c>
      <c r="L12" s="16" t="s">
        <v>137</v>
      </c>
    </row>
    <row r="13" spans="1:12" x14ac:dyDescent="0.25">
      <c r="A13" s="9" t="s">
        <v>138</v>
      </c>
      <c r="B13" s="12">
        <v>25</v>
      </c>
      <c r="C13" s="12">
        <v>22</v>
      </c>
      <c r="D13" s="12">
        <v>3</v>
      </c>
      <c r="E13" s="12">
        <v>2</v>
      </c>
      <c r="F13" s="12">
        <v>2</v>
      </c>
      <c r="G13" s="12"/>
      <c r="H13" s="12"/>
      <c r="I13" s="12">
        <v>3</v>
      </c>
      <c r="J13" s="12"/>
      <c r="K13" s="12">
        <v>5</v>
      </c>
      <c r="L13" s="16" t="s">
        <v>139</v>
      </c>
    </row>
    <row r="14" spans="1:12" ht="26.25" x14ac:dyDescent="0.25">
      <c r="A14" s="9" t="s">
        <v>140</v>
      </c>
      <c r="B14" s="12">
        <v>12</v>
      </c>
      <c r="C14" s="12">
        <v>11</v>
      </c>
      <c r="D14" s="12">
        <v>1</v>
      </c>
      <c r="E14" s="12">
        <v>1</v>
      </c>
      <c r="F14" s="12">
        <v>1</v>
      </c>
      <c r="G14" s="12"/>
      <c r="H14" s="12"/>
      <c r="I14" s="12">
        <v>1</v>
      </c>
      <c r="J14" s="12"/>
      <c r="K14" s="12">
        <v>1</v>
      </c>
      <c r="L14" s="16" t="s">
        <v>141</v>
      </c>
    </row>
    <row r="15" spans="1:12" ht="26.25" x14ac:dyDescent="0.25">
      <c r="A15" s="9" t="s">
        <v>142</v>
      </c>
      <c r="B15" s="12">
        <v>18</v>
      </c>
      <c r="C15" s="12">
        <v>13</v>
      </c>
      <c r="D15" s="12">
        <v>5</v>
      </c>
      <c r="E15" s="12">
        <v>3</v>
      </c>
      <c r="F15" s="12">
        <v>3</v>
      </c>
      <c r="G15" s="12"/>
      <c r="H15" s="12"/>
      <c r="I15" s="12">
        <v>5</v>
      </c>
      <c r="J15" s="12"/>
      <c r="K15" s="12">
        <v>2</v>
      </c>
      <c r="L15" s="16" t="s">
        <v>143</v>
      </c>
    </row>
    <row r="16" spans="1:12" x14ac:dyDescent="0.25">
      <c r="A16" s="9" t="s">
        <v>144</v>
      </c>
      <c r="B16" s="12">
        <v>7</v>
      </c>
      <c r="C16" s="12">
        <v>6</v>
      </c>
      <c r="D16" s="12">
        <v>1</v>
      </c>
      <c r="E16" s="12">
        <v>1</v>
      </c>
      <c r="F16" s="12">
        <v>1</v>
      </c>
      <c r="G16" s="12"/>
      <c r="H16" s="12"/>
      <c r="I16" s="12">
        <v>1</v>
      </c>
      <c r="J16" s="12"/>
      <c r="K16" s="12" t="s">
        <v>125</v>
      </c>
      <c r="L16" s="18" t="s">
        <v>43</v>
      </c>
    </row>
    <row r="17" spans="1:12" ht="26.25" x14ac:dyDescent="0.25">
      <c r="A17" s="9" t="s">
        <v>145</v>
      </c>
      <c r="B17" s="12">
        <v>27</v>
      </c>
      <c r="C17" s="12">
        <v>23</v>
      </c>
      <c r="D17" s="12">
        <v>4</v>
      </c>
      <c r="E17" s="12">
        <v>2</v>
      </c>
      <c r="F17" s="12">
        <v>2</v>
      </c>
      <c r="G17" s="12"/>
      <c r="H17" s="12"/>
      <c r="I17" s="12">
        <v>4</v>
      </c>
      <c r="J17" s="12"/>
      <c r="K17" s="12">
        <v>18</v>
      </c>
      <c r="L17" s="16" t="s">
        <v>146</v>
      </c>
    </row>
    <row r="18" spans="1:12" ht="26.25" x14ac:dyDescent="0.25">
      <c r="A18" s="9" t="s">
        <v>147</v>
      </c>
      <c r="B18" s="12">
        <v>5</v>
      </c>
      <c r="C18" s="12">
        <v>4</v>
      </c>
      <c r="D18" s="12">
        <v>1</v>
      </c>
      <c r="E18" s="12">
        <v>1</v>
      </c>
      <c r="F18" s="12">
        <v>1</v>
      </c>
      <c r="G18" s="12"/>
      <c r="H18" s="12"/>
      <c r="I18" s="12">
        <v>1</v>
      </c>
      <c r="J18" s="12"/>
      <c r="K18" s="12">
        <v>2</v>
      </c>
      <c r="L18" s="16" t="s">
        <v>148</v>
      </c>
    </row>
    <row r="19" spans="1:12" ht="26.25" x14ac:dyDescent="0.25">
      <c r="A19" s="9" t="s">
        <v>149</v>
      </c>
      <c r="B19" s="12">
        <v>18</v>
      </c>
      <c r="C19" s="12">
        <v>14</v>
      </c>
      <c r="D19" s="12">
        <v>4</v>
      </c>
      <c r="E19" s="12">
        <v>2</v>
      </c>
      <c r="F19" s="12">
        <v>2</v>
      </c>
      <c r="G19" s="12"/>
      <c r="H19" s="12"/>
      <c r="I19" s="12">
        <v>4</v>
      </c>
      <c r="J19" s="12"/>
      <c r="K19" s="12">
        <v>1</v>
      </c>
      <c r="L19" s="16" t="s">
        <v>150</v>
      </c>
    </row>
    <row r="20" spans="1:12" ht="26.25" x14ac:dyDescent="0.25">
      <c r="A20" s="9" t="s">
        <v>151</v>
      </c>
      <c r="B20" s="12">
        <v>7</v>
      </c>
      <c r="C20" s="12">
        <v>5</v>
      </c>
      <c r="D20" s="12">
        <v>2</v>
      </c>
      <c r="E20" s="12">
        <v>1</v>
      </c>
      <c r="F20" s="12">
        <v>1</v>
      </c>
      <c r="G20" s="12"/>
      <c r="H20" s="12"/>
      <c r="I20" s="12">
        <v>2</v>
      </c>
      <c r="J20" s="12"/>
      <c r="K20" s="12">
        <v>1</v>
      </c>
      <c r="L20" s="16" t="s">
        <v>152</v>
      </c>
    </row>
    <row r="21" spans="1:12" x14ac:dyDescent="0.25">
      <c r="A21" s="9"/>
      <c r="B21" s="12">
        <f t="shared" ref="B21:H21" si="0">SUM(B3:B20)</f>
        <v>4546</v>
      </c>
      <c r="C21" s="12">
        <f t="shared" si="0"/>
        <v>4136</v>
      </c>
      <c r="D21" s="12">
        <f t="shared" si="0"/>
        <v>410</v>
      </c>
      <c r="E21" s="12">
        <f t="shared" si="0"/>
        <v>233</v>
      </c>
      <c r="F21" s="12">
        <f t="shared" si="0"/>
        <v>142</v>
      </c>
      <c r="G21" s="12">
        <f>SUM(G3:G20)</f>
        <v>91</v>
      </c>
      <c r="H21" s="12">
        <f t="shared" si="0"/>
        <v>67</v>
      </c>
      <c r="I21" s="12">
        <f>SUM(I3:I20)</f>
        <v>174</v>
      </c>
      <c r="J21" s="12"/>
      <c r="K21" s="9"/>
      <c r="L21" s="9"/>
    </row>
    <row r="22" spans="1:12" x14ac:dyDescent="0.25">
      <c r="A22" s="9" t="s">
        <v>153</v>
      </c>
      <c r="B22" s="12">
        <v>698</v>
      </c>
      <c r="C22" s="12">
        <v>470</v>
      </c>
      <c r="D22" s="12">
        <v>228</v>
      </c>
      <c r="E22" s="12">
        <v>186</v>
      </c>
      <c r="F22" s="12">
        <v>186</v>
      </c>
      <c r="G22" s="12"/>
      <c r="H22" s="12"/>
      <c r="I22" s="12">
        <v>77</v>
      </c>
      <c r="J22" s="12"/>
      <c r="K22" s="12" t="s">
        <v>125</v>
      </c>
      <c r="L22" s="18" t="s">
        <v>43</v>
      </c>
    </row>
    <row r="23" spans="1:12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1"/>
    </row>
    <row r="24" spans="1:12" x14ac:dyDescent="0.25">
      <c r="A24" s="19" t="s">
        <v>154</v>
      </c>
      <c r="L24" s="22"/>
    </row>
    <row r="25" spans="1:12" x14ac:dyDescent="0.25">
      <c r="A25" s="23">
        <v>41949</v>
      </c>
      <c r="K25" s="19" t="s">
        <v>155</v>
      </c>
    </row>
    <row r="29" spans="1:12" x14ac:dyDescent="0.25">
      <c r="A29" s="24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workbookViewId="0">
      <selection activeCell="O18" sqref="O18"/>
    </sheetView>
  </sheetViews>
  <sheetFormatPr defaultRowHeight="15" x14ac:dyDescent="0.25"/>
  <cols>
    <col min="1" max="1" width="21.85546875" style="6" customWidth="1"/>
    <col min="2" max="3" width="9.140625" style="6" customWidth="1"/>
    <col min="4" max="4" width="11" style="6" customWidth="1"/>
    <col min="5" max="5" width="8.28515625" style="6" customWidth="1"/>
    <col min="6" max="6" width="6.7109375" style="6" customWidth="1"/>
    <col min="7" max="7" width="6.5703125" style="6" customWidth="1"/>
    <col min="8" max="8" width="8.85546875" style="6" customWidth="1"/>
    <col min="9" max="9" width="7.85546875" style="6" customWidth="1"/>
    <col min="10" max="10" width="9" style="6" customWidth="1"/>
    <col min="11" max="11" width="15.7109375" style="6" bestFit="1" customWidth="1"/>
    <col min="12" max="12" width="6" style="6" bestFit="1" customWidth="1"/>
    <col min="13" max="16384" width="9.140625" style="6"/>
  </cols>
  <sheetData>
    <row r="1" spans="1:14" ht="36" customHeight="1" x14ac:dyDescent="0.25">
      <c r="A1" s="33" t="s">
        <v>174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5"/>
    </row>
    <row r="2" spans="1:14" ht="42.75" customHeight="1" x14ac:dyDescent="0.25">
      <c r="A2" s="38" t="s">
        <v>156</v>
      </c>
      <c r="B2" s="38" t="s">
        <v>157</v>
      </c>
      <c r="C2" s="38" t="s">
        <v>158</v>
      </c>
      <c r="D2" s="38" t="s">
        <v>159</v>
      </c>
      <c r="E2" s="38" t="s">
        <v>160</v>
      </c>
      <c r="F2" s="39"/>
      <c r="G2" s="39"/>
      <c r="H2" s="36" t="s">
        <v>161</v>
      </c>
      <c r="I2" s="38" t="s">
        <v>162</v>
      </c>
      <c r="J2" s="36" t="s">
        <v>163</v>
      </c>
      <c r="K2" s="36" t="s">
        <v>117</v>
      </c>
      <c r="L2" s="37"/>
      <c r="N2" s="28"/>
    </row>
    <row r="3" spans="1:14" s="8" customFormat="1" ht="33.75" customHeight="1" x14ac:dyDescent="0.2">
      <c r="A3" s="39"/>
      <c r="B3" s="39"/>
      <c r="C3" s="39"/>
      <c r="D3" s="39"/>
      <c r="E3" s="7" t="s">
        <v>164</v>
      </c>
      <c r="F3" s="7" t="s">
        <v>40</v>
      </c>
      <c r="G3" s="7" t="s">
        <v>41</v>
      </c>
      <c r="H3" s="37"/>
      <c r="I3" s="39"/>
      <c r="J3" s="37"/>
      <c r="K3" s="7" t="s">
        <v>165</v>
      </c>
      <c r="L3" s="7" t="s">
        <v>166</v>
      </c>
    </row>
    <row r="4" spans="1:14" x14ac:dyDescent="0.25">
      <c r="A4" s="9" t="s">
        <v>167</v>
      </c>
      <c r="B4" s="9">
        <v>2829</v>
      </c>
      <c r="C4" s="9">
        <v>2600</v>
      </c>
      <c r="D4" s="9">
        <f>B4-C4</f>
        <v>229</v>
      </c>
      <c r="E4" s="9">
        <v>134</v>
      </c>
      <c r="F4" s="9">
        <f>E4/2</f>
        <v>67</v>
      </c>
      <c r="G4" s="9">
        <f>E4/2</f>
        <v>67</v>
      </c>
      <c r="H4" s="9">
        <v>1120</v>
      </c>
      <c r="I4" s="9">
        <v>90</v>
      </c>
      <c r="J4" s="9">
        <v>1036</v>
      </c>
      <c r="K4" s="9">
        <v>82</v>
      </c>
      <c r="L4" s="9">
        <v>180</v>
      </c>
    </row>
    <row r="5" spans="1:14" x14ac:dyDescent="0.25">
      <c r="A5" s="9" t="s">
        <v>168</v>
      </c>
      <c r="B5" s="9">
        <v>193</v>
      </c>
      <c r="C5" s="9">
        <v>144</v>
      </c>
      <c r="D5" s="9">
        <f t="shared" ref="D5:D8" si="0">B5-C5</f>
        <v>49</v>
      </c>
      <c r="E5" s="9">
        <v>40</v>
      </c>
      <c r="F5" s="9">
        <v>33</v>
      </c>
      <c r="G5" s="9">
        <v>7</v>
      </c>
      <c r="H5" s="9">
        <v>39</v>
      </c>
      <c r="I5" s="9">
        <v>33</v>
      </c>
      <c r="J5" s="9">
        <v>0</v>
      </c>
      <c r="K5" s="9" t="s">
        <v>169</v>
      </c>
      <c r="L5" s="9"/>
    </row>
    <row r="6" spans="1:14" x14ac:dyDescent="0.25">
      <c r="A6" s="9" t="s">
        <v>170</v>
      </c>
      <c r="B6" s="9">
        <v>7941</v>
      </c>
      <c r="C6" s="9">
        <v>7499</v>
      </c>
      <c r="D6" s="9">
        <f t="shared" si="0"/>
        <v>442</v>
      </c>
      <c r="E6" s="9">
        <v>258</v>
      </c>
      <c r="F6" s="9">
        <f t="shared" ref="F6" si="1">E6/2</f>
        <v>129</v>
      </c>
      <c r="G6" s="9">
        <f t="shared" ref="G6:G8" si="2">E6/2</f>
        <v>129</v>
      </c>
      <c r="H6" s="9">
        <v>1042</v>
      </c>
      <c r="I6" s="9">
        <v>196</v>
      </c>
      <c r="J6" s="9">
        <v>840</v>
      </c>
      <c r="K6" s="9">
        <v>201</v>
      </c>
      <c r="L6" s="9">
        <v>112</v>
      </c>
    </row>
    <row r="7" spans="1:14" x14ac:dyDescent="0.25">
      <c r="A7" s="9" t="s">
        <v>171</v>
      </c>
      <c r="B7" s="9">
        <v>883</v>
      </c>
      <c r="C7" s="9">
        <v>610</v>
      </c>
      <c r="D7" s="9">
        <f t="shared" si="0"/>
        <v>273</v>
      </c>
      <c r="E7" s="9">
        <v>224</v>
      </c>
      <c r="F7" s="9">
        <v>215</v>
      </c>
      <c r="G7" s="9">
        <v>9</v>
      </c>
      <c r="H7" s="9">
        <v>191</v>
      </c>
      <c r="I7" s="9">
        <v>179</v>
      </c>
      <c r="J7" s="9">
        <v>0</v>
      </c>
      <c r="K7" s="9" t="s">
        <v>169</v>
      </c>
      <c r="L7" s="9"/>
    </row>
    <row r="8" spans="1:14" x14ac:dyDescent="0.25">
      <c r="A8" s="9" t="s">
        <v>172</v>
      </c>
      <c r="B8" s="9">
        <v>95</v>
      </c>
      <c r="C8" s="9">
        <v>93</v>
      </c>
      <c r="D8" s="9">
        <f t="shared" si="0"/>
        <v>2</v>
      </c>
      <c r="E8" s="9">
        <v>2</v>
      </c>
      <c r="F8" s="9">
        <f t="shared" ref="F8" si="3">E8/2</f>
        <v>1</v>
      </c>
      <c r="G8" s="9">
        <f t="shared" si="2"/>
        <v>1</v>
      </c>
      <c r="H8" s="9">
        <v>123</v>
      </c>
      <c r="I8" s="9">
        <v>1</v>
      </c>
      <c r="J8" s="9">
        <v>122</v>
      </c>
      <c r="K8" s="9">
        <v>1</v>
      </c>
      <c r="L8" s="9">
        <v>135</v>
      </c>
    </row>
  </sheetData>
  <mergeCells count="10">
    <mergeCell ref="A1:L1"/>
    <mergeCell ref="K2:L2"/>
    <mergeCell ref="A2:A3"/>
    <mergeCell ref="B2:B3"/>
    <mergeCell ref="C2:C3"/>
    <mergeCell ref="D2:D3"/>
    <mergeCell ref="E2:G2"/>
    <mergeCell ref="H2:H3"/>
    <mergeCell ref="I2:I3"/>
    <mergeCell ref="J2:J3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II GRADO </vt:lpstr>
      <vt:lpstr>I GRADO </vt:lpstr>
      <vt:lpstr>INFANZIA PRIMARIA EDUCATORI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2014-11-11T09:08:12Z</cp:lastPrinted>
  <dcterms:created xsi:type="dcterms:W3CDTF">2014-08-08T08:11:05Z</dcterms:created>
  <dcterms:modified xsi:type="dcterms:W3CDTF">2014-11-13T08:32:04Z</dcterms:modified>
</cp:coreProperties>
</file>